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LMT\LMT_2022\005\1 výzva\"/>
    </mc:Choice>
  </mc:AlternateContent>
  <xr:revisionPtr revIDLastSave="0" documentId="13_ncr:1_{6993ABBB-0A4D-4937-847A-FEF4A910A277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R7" i="1" l="1"/>
  <c r="Q11" i="1" s="1"/>
  <c r="P11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<sst xmlns="http://schemas.openxmlformats.org/spreadsheetml/2006/main" count="40" uniqueCount="39">
  <si>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</si>
  <si>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</si>
  <si>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</si>
  <si>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</si>
  <si>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</si>
  <si>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</si>
  <si>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</si>
  <si>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</si>
  <si>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</si>
  <si>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</si>
  <si>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</si>
  <si>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</si>
  <si>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</si>
  <si>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</si>
  <si>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</si>
  <si>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</si>
  <si>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</si>
  <si>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</si>
  <si>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</si>
  <si>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</si>
  <si>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</si>
  <si>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</si>
  <si>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</si>
  <si>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</si>
  <si>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</si>
  <si>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</si>
  <si>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</si>
  <si>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</si>
  <si>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</si>
  <si>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005 - 2022 </t>
  </si>
  <si>
    <t>Metalografická automatická bruska/leštička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</si>
  <si>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</si>
  <si>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</si>
  <si>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Technologické centrum NTC Techlab 
Číslo projektu: CZ.01.1.02/0.0/0.0/20_329/0023413
 Financováno z prostředků operačního programu OP PIK (MPO/API).</t>
  </si>
  <si>
    <t>a) Předvyhlášením je nutné export dílčí VZ poslat ke kontrole na MPO
b) financováno z prostředků operačního programu OP PIK (MPO/API)
c) nutno vložit logolink k OP PIK</t>
  </si>
  <si>
    <r>
      <t xml:space="preserve">Teslova 1240/5b, 
301 00 Plzeň,
Nové technologie-výzkumné centrum, 
</t>
    </r>
    <r>
      <rPr>
        <b/>
        <sz val="11"/>
        <color theme="1"/>
        <rFont val="Calibri"/>
        <family val="2"/>
        <charset val="238"/>
        <scheme val="minor"/>
      </rPr>
      <t>budova C1</t>
    </r>
  </si>
  <si>
    <t>Jitka Horská,
Tel.: 37763 4725,
E-mail: horska@ntc.zcu.cz</t>
  </si>
  <si>
    <t>Součástí dodávky musí být instalace a zaškolení obsluhy pro minimálně 3 osoby včetně.</t>
  </si>
  <si>
    <r>
      <t xml:space="preserve">Předmětem veřejné zakázky je dodávka automatické mikročipem řízené brusky/leštičky, která umožňuje poloautomatickou nebo plně automatickou přípravu vzorků bez jakékoliv lidské pomoci. Bruska/leštička musí umožňovat i ruční přípravu vzorků.
</t>
    </r>
    <r>
      <rPr>
        <b/>
        <sz val="11"/>
        <rFont val="Calibri"/>
        <family val="2"/>
        <charset val="238"/>
        <scheme val="minor"/>
      </rPr>
      <t>Technické parametry:</t>
    </r>
    <r>
      <rPr>
        <sz val="11"/>
        <rFont val="Calibri"/>
        <family val="2"/>
        <charset val="238"/>
        <scheme val="minor"/>
      </rPr>
      <t xml:space="preserve">
•  Automatický mikroprocesorem řízený systém pro broušení a leštění metalografických výbrusů s automatickým dávkovacím modulem. 
•  Kontinuální přívod a odvod chladicí kapaliny: možnost spouštět vodu manuálně nebo automaticky.
•  Součástí dodávky je odpadní vana z kovu a musí být chemicky odolná.
•  Bruska/leštička musí umožňovat plynulé nastavení přítlaku, pomalý rozběh disku, chlazení disku během leštění a automatické vlhčení disku před broušením, či leštěním.
•</t>
    </r>
    <r>
      <rPr>
        <b/>
        <sz val="11"/>
        <rFont val="Calibri"/>
        <family val="2"/>
        <charset val="238"/>
        <scheme val="minor"/>
      </rPr>
      <t xml:space="preserve">  Unášecí disk:</t>
    </r>
    <r>
      <rPr>
        <sz val="11"/>
        <rFont val="Calibri"/>
        <family val="2"/>
        <charset val="238"/>
        <scheme val="minor"/>
      </rPr>
      <t xml:space="preserve">
           •  Velikost pracovního unášecího disku musí být minimálně 200 mm.
           •  Rozsah otáček unášecího disku je minimálně 50 až  500 ot./min.
           •  Regulace otáček unášecího disku: krok po 10 ot./min (lze i nižší).
•</t>
    </r>
    <r>
      <rPr>
        <b/>
        <sz val="11"/>
        <rFont val="Calibri"/>
        <family val="2"/>
        <charset val="238"/>
        <scheme val="minor"/>
      </rPr>
      <t xml:space="preserve">  Unášecí hlava:</t>
    </r>
    <r>
      <rPr>
        <sz val="11"/>
        <rFont val="Calibri"/>
        <family val="2"/>
        <charset val="238"/>
        <scheme val="minor"/>
      </rPr>
      <t xml:space="preserve">
           •  Rozsah otáček unášecí hlavy jsou minimálně 50 až 150 ot./min.
           •  Regulace otáček unášecí hlavy: krok po 10 ot./min (lze i nižší).
•  Bruska/leštička musí být dodána včetně unášeče vzorků umožňující individuální přítlak pro jednotlivé vzorky. 
            •  Unášeč vzorků 1 pro rozměry vzorků o průměru 30 mm, ve kterém lze upnout minimálně 3 vzorky.
            •  Unášeč vzorků 2 pro rozměry vzorků o průměru 40 mm, ve kterém lze upnout minimálně 3 vzorky.
            •  Součástí musí být spojky pro unášeče vzorků pro každý unášeč vzorků.
•  Možnost tvorby vlastní databáze - možnost ukládání procesu a jednotlivých parametrů pro broušení či leštění.
•  Musí být vybavena dávkovacím modulem a min. čtyřmi peristaltickými pumpami pro automatické dávkování diamantových suspenzí a min. jednou pumpou na oxidické suspenze.
•  Součástí dávkovacího modulu musí být držák láhví minimálně pro 6 lahví o obsahu alespoň 0,5l a min. 1 lahví o objemu min. 1l.
•  Součástí dodávky musí být magnetický disk pro minimální průměr 200 mm a musí umožňovat jeho snadné vyjmutí.
•  Bruska/leštička musí být vybavena čítačem otáček, osvětlení držáku/unášeče vzorku, vyměnitelné vložky minimálně 8 ks do brousící vany pod disk usnadňující čištění stroje po broušení či leštění.
•  Musí být vybavena databankou pro ukládání metod přípravy, čítače otáček, ochranným krytem proto rozstřiku vody při manuálním broušením/leštěním.
•  Součástí dodávky musí být vhodný kompresor pro připojení k brusce/leštičce a pro očišťování vzorků, čištění trysek apod.
•  Zařízení musí mít elektrické připojení 230V/50Hz.
•  Součástí dodávky musí být instalace a zaškolení obsluhy pro minimálně 3 osoby včetně.
•  K přístroji musí být dodán návod k obsluze a údržbě zařízení v českém a anglickém jazyce.
•  Záruka 24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</si>
</sst>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 indent="1"/>
    </xf>
    <xf numFmtId="0" fontId="6" fillId="4" borderId="9" xfId="0" applyFont="1" applyFill="1" applyBorder="1" applyAlignment="1">
      <alignment horizontal="left" vertical="center" wrapText="1" inden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5" borderId="7" xfId="0" applyFont="1" applyFill="1" applyBorder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center" vertical="center" wrapTex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A2" zoomScale="60" zoomScaleNormal="60" workbookViewId="0">
      <selection activeCell="G7" sqref="G7:G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0.140625" style="1" customWidth="1"/>
    <col min="4" max="4" width="11.7109375" style="2" customWidth="1"/>
    <col min="5" max="5" width="11.140625" style="3" customWidth="1"/>
    <col min="6" max="6" width="179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66.28515625" style="5" customWidth="1"/>
    <col min="11" max="11" width="46.85546875" style="5" customWidth="1"/>
    <col min="12" max="12" width="29.28515625" style="5" customWidth="1"/>
    <col min="13" max="13" width="39" style="4" customWidth="1"/>
    <col min="14" max="14" width="28.285156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44.5703125" style="5" hidden="1" customWidth="1"/>
    <col min="21" max="21" width="43.7109375" style="6" customWidth="1"/>
    <col min="22" max="16384" width="9.140625" style="5"/>
  </cols>
  <sheetData>
    <row r="1" spans="1:21" ht="39.75" customHeight="1" x14ac:dyDescent="0.25">
      <c r="B1" s="45" t="s">
        <v>29</v>
      </c>
      <c r="C1" s="46"/>
      <c r="D1" s="46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32</v>
      </c>
      <c r="K6" s="23" t="s">
        <v>20</v>
      </c>
      <c r="L6" s="35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35" t="s">
        <v>8</v>
      </c>
      <c r="S6" s="35" t="s">
        <v>9</v>
      </c>
      <c r="T6" s="23" t="s">
        <v>25</v>
      </c>
      <c r="U6" s="23" t="s">
        <v>26</v>
      </c>
    </row>
    <row r="7" spans="1:21" ht="409.5" customHeight="1" thickTop="1" x14ac:dyDescent="0.25">
      <c r="A7" s="26"/>
      <c r="B7" s="49">
        <v>1</v>
      </c>
      <c r="C7" s="51" t="s">
        <v>30</v>
      </c>
      <c r="D7" s="53">
        <v>1</v>
      </c>
      <c r="E7" s="55" t="s">
        <v>27</v>
      </c>
      <c r="F7" s="47" t="s">
        <v>38</v>
      </c>
      <c r="G7" s="71"/>
      <c r="H7" s="57" t="s">
        <v>28</v>
      </c>
      <c r="I7" s="55" t="s">
        <v>31</v>
      </c>
      <c r="J7" s="57" t="s">
        <v>33</v>
      </c>
      <c r="K7" s="59" t="s">
        <v>37</v>
      </c>
      <c r="L7" s="59" t="s">
        <v>36</v>
      </c>
      <c r="M7" s="59" t="s">
        <v>35</v>
      </c>
      <c r="N7" s="61">
        <v>65</v>
      </c>
      <c r="O7" s="63">
        <f>D7*P7</f>
        <v>480000</v>
      </c>
      <c r="P7" s="65">
        <v>480000</v>
      </c>
      <c r="Q7" s="73"/>
      <c r="R7" s="67">
        <f>D7*Q7</f>
        <v>0</v>
      </c>
      <c r="S7" s="69" t="str">
        <f t="shared" ref="S7" si="0">IF(ISNUMBER(Q7), IF(Q7&gt;P7,"NEVYHOVUJE","VYHOVUJE")," ")</f>
        <v xml:space="preserve"> </v>
      </c>
      <c r="T7" s="55" t="s">
        <v>34</v>
      </c>
      <c r="U7" s="55" t="s">
        <v>14</v>
      </c>
    </row>
    <row r="8" spans="1:21" ht="145.5" customHeight="1" thickBot="1" x14ac:dyDescent="0.3">
      <c r="A8" s="26"/>
      <c r="B8" s="50"/>
      <c r="C8" s="52"/>
      <c r="D8" s="54"/>
      <c r="E8" s="56"/>
      <c r="F8" s="48"/>
      <c r="G8" s="72"/>
      <c r="H8" s="58"/>
      <c r="I8" s="56"/>
      <c r="J8" s="58"/>
      <c r="K8" s="56"/>
      <c r="L8" s="60"/>
      <c r="M8" s="60"/>
      <c r="N8" s="62"/>
      <c r="O8" s="64"/>
      <c r="P8" s="66"/>
      <c r="Q8" s="74"/>
      <c r="R8" s="68"/>
      <c r="S8" s="70"/>
      <c r="T8" s="56"/>
      <c r="U8" s="56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36" t="s">
        <v>10</v>
      </c>
      <c r="C10" s="37"/>
      <c r="D10" s="37"/>
      <c r="E10" s="37"/>
      <c r="F10" s="37"/>
      <c r="G10" s="37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38" t="s">
        <v>12</v>
      </c>
      <c r="R10" s="39"/>
      <c r="S10" s="40"/>
      <c r="T10" s="21"/>
      <c r="U10" s="30"/>
    </row>
    <row r="11" spans="1:21" ht="33" customHeight="1" thickTop="1" thickBot="1" x14ac:dyDescent="0.3">
      <c r="B11" s="41" t="s">
        <v>13</v>
      </c>
      <c r="C11" s="41"/>
      <c r="D11" s="41"/>
      <c r="E11" s="41"/>
      <c r="F11" s="41"/>
      <c r="G11" s="41"/>
      <c r="H11" s="31"/>
      <c r="K11" s="8"/>
      <c r="L11" s="8"/>
      <c r="M11" s="8"/>
      <c r="N11" s="32"/>
      <c r="O11" s="32"/>
      <c r="P11" s="33">
        <f>SUM(O7:O7)</f>
        <v>480000</v>
      </c>
      <c r="Q11" s="42">
        <f>SUM(R7:R7)</f>
        <v>0</v>
      </c>
      <c r="R11" s="43"/>
      <c r="S11" s="44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pCzYrudCHtHin+VVDF9HJt62d8Ch8JBKSQjy3ngtX18GZ2OQ95c3zZVSJzhvRYG+Ra6toZzLnbRpQLnmDJi5aQ==" saltValue="Vso70zFiSYEHmmKlc7aFDg==" spinCount="100000" sheet="1" objects="1" scenarios="1"/>
  <mergeCells count="25">
    <mergeCell ref="R7:R8"/>
    <mergeCell ref="S7:S8"/>
    <mergeCell ref="T7:T8"/>
    <mergeCell ref="U7:U8"/>
    <mergeCell ref="M7:M8"/>
    <mergeCell ref="N7:N8"/>
    <mergeCell ref="O7:O8"/>
    <mergeCell ref="P7:P8"/>
    <mergeCell ref="Q7:Q8"/>
    <mergeCell ref="B10:G10"/>
    <mergeCell ref="Q10:S10"/>
    <mergeCell ref="B11:G11"/>
    <mergeCell ref="Q11:S11"/>
    <mergeCell ref="B1:D1"/>
    <mergeCell ref="F7:F8"/>
    <mergeCell ref="B7:B8"/>
    <mergeCell ref="C7:C8"/>
    <mergeCell ref="D7:D8"/>
    <mergeCell ref="E7:E8"/>
    <mergeCell ref="G7:G8"/>
    <mergeCell ref="H7:H8"/>
    <mergeCell ref="I7:I8"/>
    <mergeCell ref="J7:J8"/>
    <mergeCell ref="K7:K8"/>
    <mergeCell ref="L7:L8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E000E-00E5-423B-8BAD-002E00DC0077}">
      <formula1>"ANO,NE"</formula1>
    </dataValidation>
    <dataValidation type="list" showInputMessage="1" showErrorMessage="1" sqref="E7" xr:uid="{0013006C-008D-4110-BDF7-0050003600C4}">
      <formula1>"ks,bal,sada,"</formula1>
    </dataValidation>
    <dataValidation type="list" allowBlank="1" showInputMessage="1" showErrorMessage="1" sqref="U7" xr:uid="{00000000-0002-0000-0000-000000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2022-03-28T09:55:10Z</cp:lastPrinted>
  <dcterms:created xsi:type="dcterms:W3CDTF">2014-03-05T12:43:32Z</dcterms:created>
  <dcterms:modified xsi:type="dcterms:W3CDTF">2022-04-01T10:28:58Z</dcterms:modified>
</cp:coreProperties>
</file>